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seiko_shiroyama/Documents/書類 - 城山聖子のMacBook Air/00_brevet/2026/どうなんだよ600/"/>
    </mc:Choice>
  </mc:AlternateContent>
  <xr:revisionPtr revIDLastSave="0" documentId="13_ncr:1_{90EC5370-7C87-0946-945A-A7A8FCD96095}" xr6:coauthVersionLast="47" xr6:coauthVersionMax="47" xr10:uidLastSave="{00000000-0000-0000-0000-000000000000}"/>
  <bookViews>
    <workbookView xWindow="0" yWindow="760" windowWidth="29400" windowHeight="18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1" l="1"/>
  <c r="B69" i="1" s="1"/>
  <c r="B65" i="1"/>
  <c r="B68" i="1" s="1"/>
  <c r="B71" i="1" s="1"/>
  <c r="B64" i="1"/>
  <c r="B67" i="1" s="1"/>
  <c r="B70" i="1" s="1"/>
  <c r="B63" i="1"/>
  <c r="B62" i="1"/>
  <c r="B61" i="1"/>
  <c r="B58" i="1"/>
  <c r="B59" i="1" s="1"/>
  <c r="C59" i="1"/>
  <c r="C58" i="1"/>
  <c r="C71" i="1"/>
  <c r="C70" i="1"/>
  <c r="C69" i="1"/>
  <c r="C68" i="1"/>
  <c r="C67" i="1"/>
  <c r="C66" i="1"/>
  <c r="C65" i="1"/>
  <c r="C64" i="1"/>
  <c r="C63" i="1"/>
  <c r="C62" i="1"/>
  <c r="C61" i="1"/>
  <c r="C60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25" i="1"/>
  <c r="C30" i="1"/>
  <c r="C29" i="1"/>
  <c r="C28" i="1"/>
  <c r="C27" i="1"/>
  <c r="C26" i="1"/>
  <c r="C24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60" i="1" s="1"/>
  <c r="C23" i="1"/>
  <c r="C22" i="1"/>
  <c r="C21" i="1"/>
  <c r="C20" i="1"/>
  <c r="B20" i="1"/>
  <c r="B21" i="1" s="1"/>
  <c r="B22" i="1" s="1"/>
  <c r="C19" i="1"/>
  <c r="C18" i="1"/>
  <c r="B18" i="1"/>
  <c r="C17" i="1"/>
  <c r="C16" i="1"/>
  <c r="C15" i="1"/>
  <c r="C14" i="1"/>
  <c r="C13" i="1"/>
  <c r="C12" i="1"/>
  <c r="C11" i="1"/>
  <c r="C10" i="1"/>
  <c r="C9" i="1"/>
  <c r="C8" i="1"/>
  <c r="C7" i="1"/>
  <c r="C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<sst xmlns="http://schemas.openxmlformats.org/spreadsheetml/2006/main" count="258" uniqueCount="95">
  <si>
    <t>※スタートゴール以外のopen/close時刻は参考時間です</t>
  </si>
  <si>
    <t xml:space="preserve"> </t>
  </si>
  <si>
    <t>No.</t>
  </si>
  <si>
    <t>区間距離</t>
  </si>
  <si>
    <t>積算距離</t>
  </si>
  <si>
    <t>交差点</t>
  </si>
  <si>
    <t>信号</t>
  </si>
  <si>
    <t>進路</t>
  </si>
  <si>
    <t>進路先道路</t>
  </si>
  <si>
    <t>ランドマーク・備考</t>
  </si>
  <si>
    <t>open</t>
  </si>
  <si>
    <t>close</t>
  </si>
  <si>
    <t>右折</t>
  </si>
  <si>
    <t>┳</t>
  </si>
  <si>
    <t>左折</t>
  </si>
  <si>
    <t>╋</t>
  </si>
  <si>
    <t>○</t>
  </si>
  <si>
    <t>┫</t>
  </si>
  <si>
    <t>｜</t>
  </si>
  <si>
    <t>直進</t>
  </si>
  <si>
    <t>┣</t>
  </si>
  <si>
    <t>ゴンドラ坂へ</t>
  </si>
  <si>
    <t>ニセコクラシックみたいな顔して登ってきてください</t>
  </si>
  <si>
    <t>ゴール受付 DeepTracks(左手)</t>
  </si>
  <si>
    <t>START ひらふ坂公共駐車場</t>
    <rPh sb="9" eb="10">
      <t xml:space="preserve">サカ </t>
    </rPh>
    <rPh sb="10" eb="12">
      <t xml:space="preserve">コウキョウ </t>
    </rPh>
    <rPh sb="12" eb="15">
      <t xml:space="preserve">チュウシャジョウ </t>
    </rPh>
    <phoneticPr fontId="11"/>
  </si>
  <si>
    <t>2026　BRM718どうなんだよ600</t>
    <phoneticPr fontId="11"/>
  </si>
  <si>
    <t>スタート: 5:30　場所：ひらふ坂公共駐車場</t>
    <phoneticPr fontId="11"/>
  </si>
  <si>
    <t>パノラマラインへ</t>
    <phoneticPr fontId="11"/>
  </si>
  <si>
    <t>r66・蘭越方面へ</t>
    <rPh sb="4" eb="6">
      <t xml:space="preserve">ランコシ </t>
    </rPh>
    <rPh sb="6" eb="8">
      <t xml:space="preserve">ホウメン </t>
    </rPh>
    <phoneticPr fontId="11"/>
  </si>
  <si>
    <t>r268</t>
    <phoneticPr fontId="11"/>
  </si>
  <si>
    <t>蘭越方面へ</t>
    <rPh sb="0" eb="2">
      <t xml:space="preserve">ランコシ </t>
    </rPh>
    <rPh sb="2" eb="4">
      <t xml:space="preserve">ホウメンヘ </t>
    </rPh>
    <phoneticPr fontId="11"/>
  </si>
  <si>
    <t>見落とすと長々と登ってしまうので注意</t>
    <rPh sb="0" eb="2">
      <t xml:space="preserve">ミオトスト </t>
    </rPh>
    <rPh sb="5" eb="6">
      <t xml:space="preserve">ナガナガ </t>
    </rPh>
    <rPh sb="8" eb="9">
      <t xml:space="preserve">ノボルノデ </t>
    </rPh>
    <rPh sb="16" eb="18">
      <t xml:space="preserve">チュウイ </t>
    </rPh>
    <phoneticPr fontId="11"/>
  </si>
  <si>
    <t>r229</t>
    <phoneticPr fontId="11"/>
  </si>
  <si>
    <t>「蘭越←→港」 の青看板あり</t>
    <rPh sb="1" eb="3">
      <t xml:space="preserve">ランコシ </t>
    </rPh>
    <rPh sb="5" eb="6">
      <t xml:space="preserve">ミナト </t>
    </rPh>
    <rPh sb="9" eb="10">
      <t xml:space="preserve">アオ </t>
    </rPh>
    <rPh sb="10" eb="12">
      <t xml:space="preserve">カンバンアリ </t>
    </rPh>
    <phoneticPr fontId="11"/>
  </si>
  <si>
    <t>自販機あり</t>
    <rPh sb="0" eb="3">
      <t xml:space="preserve">ジハンキ </t>
    </rPh>
    <phoneticPr fontId="11"/>
  </si>
  <si>
    <t>Y</t>
  </si>
  <si>
    <t>r752</t>
    <phoneticPr fontId="11"/>
  </si>
  <si>
    <t>R5</t>
    <phoneticPr fontId="11"/>
  </si>
  <si>
    <t xml:space="preserve">r265 
黒松内市街地方面へ </t>
    <rPh sb="5" eb="8">
      <t xml:space="preserve">クロマツナイ </t>
    </rPh>
    <rPh sb="8" eb="11">
      <t xml:space="preserve">シガイチ </t>
    </rPh>
    <phoneticPr fontId="11"/>
  </si>
  <si>
    <t>R5 長万部方面へ行かないよう注意</t>
    <rPh sb="0" eb="17">
      <t xml:space="preserve">オシャマンベホウメン イカナイヨウ チュウイ </t>
    </rPh>
    <phoneticPr fontId="11"/>
  </si>
  <si>
    <t>r9</t>
    <phoneticPr fontId="11"/>
  </si>
  <si>
    <t>PC1 セイコーマート黒松内店(左側)</t>
    <rPh sb="11" eb="15">
      <t xml:space="preserve">クロマツナイテン </t>
    </rPh>
    <rPh sb="16" eb="18">
      <t xml:space="preserve">ヒダリガワ </t>
    </rPh>
    <phoneticPr fontId="11"/>
  </si>
  <si>
    <t>r266</t>
    <phoneticPr fontId="11"/>
  </si>
  <si>
    <t>r266 月越峠へ</t>
    <rPh sb="5" eb="7">
      <t xml:space="preserve">ツキゴエ </t>
    </rPh>
    <rPh sb="7" eb="8">
      <t xml:space="preserve">トウゲ </t>
    </rPh>
    <phoneticPr fontId="11"/>
  </si>
  <si>
    <t>R229</t>
    <phoneticPr fontId="11"/>
  </si>
  <si>
    <t>PC2 セイコーマート瀬棚店(左側)</t>
    <rPh sb="11" eb="13">
      <t xml:space="preserve">セタナ </t>
    </rPh>
    <rPh sb="13" eb="14">
      <t xml:space="preserve">クロマツナイテン </t>
    </rPh>
    <rPh sb="15" eb="17">
      <t xml:space="preserve">ヒダリガワ </t>
    </rPh>
    <phoneticPr fontId="11"/>
  </si>
  <si>
    <t>通過チェック1 太田緑地広場(左側)
(クイズ)</t>
    <rPh sb="0" eb="2">
      <t xml:space="preserve">ツウカチェック </t>
    </rPh>
    <rPh sb="8" eb="10">
      <t xml:space="preserve">オオタ </t>
    </rPh>
    <rPh sb="10" eb="12">
      <t xml:space="preserve">リョクチ </t>
    </rPh>
    <rPh sb="12" eb="14">
      <t xml:space="preserve">ヒロバ </t>
    </rPh>
    <rPh sb="15" eb="17">
      <t xml:space="preserve">ヒダリガワ </t>
    </rPh>
    <phoneticPr fontId="11"/>
  </si>
  <si>
    <t>r740</t>
    <phoneticPr fontId="11"/>
  </si>
  <si>
    <t>郵便局がある方面へ</t>
    <rPh sb="0" eb="3">
      <t xml:space="preserve">ユウビンキョク </t>
    </rPh>
    <rPh sb="6" eb="8">
      <t xml:space="preserve">ホウメン </t>
    </rPh>
    <phoneticPr fontId="11"/>
  </si>
  <si>
    <t>目の前が通行止になっています</t>
    <rPh sb="0" eb="1">
      <t xml:space="preserve">メノマエガ </t>
    </rPh>
    <rPh sb="4" eb="7">
      <t xml:space="preserve">ツウコウドメ </t>
    </rPh>
    <phoneticPr fontId="11"/>
  </si>
  <si>
    <t>通行止迂回路です 道が細いのと急カーブ注意</t>
    <rPh sb="0" eb="3">
      <t xml:space="preserve">ツウコウドメ </t>
    </rPh>
    <rPh sb="3" eb="6">
      <t xml:space="preserve">ウカイロ </t>
    </rPh>
    <rPh sb="9" eb="10">
      <t xml:space="preserve">ミチガ </t>
    </rPh>
    <rPh sb="11" eb="12">
      <t xml:space="preserve">ホソイノト </t>
    </rPh>
    <rPh sb="15" eb="16">
      <t xml:space="preserve">キュウ </t>
    </rPh>
    <rPh sb="19" eb="21">
      <t xml:space="preserve">チュウイ </t>
    </rPh>
    <phoneticPr fontId="11"/>
  </si>
  <si>
    <t>R227</t>
    <phoneticPr fontId="11"/>
  </si>
  <si>
    <t>少し手前左手にパチンコ屋とラッキーピエロあり</t>
    <rPh sb="0" eb="1">
      <t xml:space="preserve">スコシテマエニ </t>
    </rPh>
    <rPh sb="4" eb="6">
      <t xml:space="preserve">ヒダリテ </t>
    </rPh>
    <phoneticPr fontId="11"/>
  </si>
  <si>
    <t>r100</t>
    <phoneticPr fontId="11"/>
  </si>
  <si>
    <t>左手にアコム</t>
    <rPh sb="0" eb="2">
      <t xml:space="preserve">ヒダリテニ </t>
    </rPh>
    <phoneticPr fontId="11"/>
  </si>
  <si>
    <t>左手にはま寿司</t>
    <rPh sb="0" eb="1">
      <t xml:space="preserve">ヒダリテニ </t>
    </rPh>
    <phoneticPr fontId="11"/>
  </si>
  <si>
    <t>三叉路</t>
  </si>
  <si>
    <t>右側は一方通行なので注意 陸橋くぐって直進</t>
    <rPh sb="0" eb="2">
      <t xml:space="preserve">ミギガワ </t>
    </rPh>
    <rPh sb="3" eb="5">
      <t xml:space="preserve">イッポウ </t>
    </rPh>
    <rPh sb="5" eb="7">
      <t xml:space="preserve">ツウコウ </t>
    </rPh>
    <rPh sb="10" eb="12">
      <t xml:space="preserve">シンニュウチュウイ </t>
    </rPh>
    <rPh sb="13" eb="15">
      <t xml:space="preserve">リッキョウ </t>
    </rPh>
    <rPh sb="19" eb="21">
      <t xml:space="preserve">チョクシン </t>
    </rPh>
    <phoneticPr fontId="11"/>
  </si>
  <si>
    <t>左側は一方通行なので注意</t>
    <rPh sb="0" eb="2">
      <t xml:space="preserve">ヒダリガワハ </t>
    </rPh>
    <rPh sb="3" eb="7">
      <t xml:space="preserve">イッポウツウコウナノデ </t>
    </rPh>
    <rPh sb="10" eb="12">
      <t xml:space="preserve">チュウイ </t>
    </rPh>
    <phoneticPr fontId="11"/>
  </si>
  <si>
    <t>PC3 ハセガワストア昭和店(右側)</t>
    <rPh sb="11" eb="14">
      <t xml:space="preserve">ショウワテン </t>
    </rPh>
    <rPh sb="15" eb="16">
      <t xml:space="preserve">ミギ </t>
    </rPh>
    <rPh sb="16" eb="17">
      <t xml:space="preserve">ヒダリガワ </t>
    </rPh>
    <phoneticPr fontId="11"/>
  </si>
  <si>
    <t>r347</t>
    <phoneticPr fontId="11"/>
  </si>
  <si>
    <t>右手にセブンイレブン</t>
    <rPh sb="0" eb="1">
      <t xml:space="preserve">ミギテニ </t>
    </rPh>
    <phoneticPr fontId="11"/>
  </si>
  <si>
    <t>r83</t>
    <phoneticPr fontId="11"/>
  </si>
  <si>
    <t>左折すると市電 五稜郭公園前</t>
    <rPh sb="0" eb="2">
      <t xml:space="preserve">サセツスルト </t>
    </rPh>
    <rPh sb="5" eb="7">
      <t xml:space="preserve">シデン </t>
    </rPh>
    <rPh sb="8" eb="13">
      <t xml:space="preserve">ゴリョウカクコウエン </t>
    </rPh>
    <rPh sb="13" eb="14">
      <t xml:space="preserve">マエ </t>
    </rPh>
    <phoneticPr fontId="11"/>
  </si>
  <si>
    <t>r41</t>
    <phoneticPr fontId="11"/>
  </si>
  <si>
    <t>右手に道路情報看板</t>
    <rPh sb="3" eb="7">
      <t xml:space="preserve">ドウロジョウホウ </t>
    </rPh>
    <rPh sb="7" eb="9">
      <t xml:space="preserve">カンバン </t>
    </rPh>
    <phoneticPr fontId="11"/>
  </si>
  <si>
    <t>R278</t>
    <phoneticPr fontId="11"/>
  </si>
  <si>
    <t>PC4 セブンイレブン渡島恵山店(左側)</t>
    <rPh sb="11" eb="13">
      <t>オシマイデス</t>
    </rPh>
    <rPh sb="13" eb="15">
      <t xml:space="preserve">エサン </t>
    </rPh>
    <rPh sb="15" eb="16">
      <t xml:space="preserve">ミセ </t>
    </rPh>
    <rPh sb="17" eb="18">
      <t xml:space="preserve">ヒダリ </t>
    </rPh>
    <rPh sb="18" eb="19">
      <t xml:space="preserve">ヒダリガワ </t>
    </rPh>
    <phoneticPr fontId="11"/>
  </si>
  <si>
    <t>r1028</t>
    <phoneticPr fontId="11"/>
  </si>
  <si>
    <t>R229 ソーランラインへ</t>
    <phoneticPr fontId="11"/>
  </si>
  <si>
    <t>r96 北斗市街地方面へ</t>
    <rPh sb="4" eb="6">
      <t xml:space="preserve">ホクトシ </t>
    </rPh>
    <rPh sb="6" eb="9">
      <t xml:space="preserve">シガイチ </t>
    </rPh>
    <rPh sb="9" eb="11">
      <t xml:space="preserve">ホウメン </t>
    </rPh>
    <phoneticPr fontId="11"/>
  </si>
  <si>
    <t>R5 長万部方面へ</t>
    <rPh sb="3" eb="6">
      <t xml:space="preserve">オシャマンベ </t>
    </rPh>
    <rPh sb="6" eb="8">
      <t xml:space="preserve">ホウメンヘ </t>
    </rPh>
    <phoneticPr fontId="11"/>
  </si>
  <si>
    <t>PC5 セイコーマート南有珠店(右側)</t>
    <rPh sb="11" eb="12">
      <t xml:space="preserve">ミナミ </t>
    </rPh>
    <rPh sb="12" eb="14">
      <t xml:space="preserve">ウスザン </t>
    </rPh>
    <rPh sb="14" eb="15">
      <t xml:space="preserve">ミセ </t>
    </rPh>
    <rPh sb="16" eb="17">
      <t xml:space="preserve">ミギ </t>
    </rPh>
    <rPh sb="17" eb="18">
      <t xml:space="preserve">ヒダリガワ </t>
    </rPh>
    <phoneticPr fontId="11"/>
  </si>
  <si>
    <t>伊達カントリー倶楽部の看板</t>
    <rPh sb="0" eb="2">
      <t xml:space="preserve">ダテ </t>
    </rPh>
    <rPh sb="7" eb="10">
      <t>☘️</t>
    </rPh>
    <rPh sb="11" eb="13">
      <t xml:space="preserve">カンバン </t>
    </rPh>
    <phoneticPr fontId="11"/>
  </si>
  <si>
    <t>R453</t>
    <phoneticPr fontId="11"/>
  </si>
  <si>
    <t>左手に神社</t>
    <rPh sb="0" eb="1">
      <t xml:space="preserve">ヒダリテニ </t>
    </rPh>
    <rPh sb="3" eb="5">
      <t xml:space="preserve">ジンジャ </t>
    </rPh>
    <phoneticPr fontId="11"/>
  </si>
  <si>
    <t>通過チェック2 三階滝公園（正面）
クイズ</t>
    <rPh sb="0" eb="1">
      <t xml:space="preserve">ツウカチェック </t>
    </rPh>
    <rPh sb="8" eb="10">
      <t xml:space="preserve">サンカイダキ </t>
    </rPh>
    <rPh sb="10" eb="11">
      <t xml:space="preserve">タキ </t>
    </rPh>
    <rPh sb="11" eb="13">
      <t xml:space="preserve">コウエン </t>
    </rPh>
    <rPh sb="14" eb="16">
      <t xml:space="preserve">ショウメン </t>
    </rPh>
    <phoneticPr fontId="11"/>
  </si>
  <si>
    <t>R276</t>
    <phoneticPr fontId="11"/>
  </si>
  <si>
    <t>R230</t>
    <phoneticPr fontId="11"/>
  </si>
  <si>
    <t>R276 喜茂別方面へ</t>
    <rPh sb="5" eb="8">
      <t>キモベツ</t>
    </rPh>
    <rPh sb="8" eb="10">
      <t xml:space="preserve">ホウメン </t>
    </rPh>
    <phoneticPr fontId="11"/>
  </si>
  <si>
    <t>左手にガソリンスタンド</t>
    <rPh sb="0" eb="1">
      <t xml:space="preserve">ヒダリテニ </t>
    </rPh>
    <phoneticPr fontId="11"/>
  </si>
  <si>
    <t>右手に信用金庫</t>
    <rPh sb="3" eb="7">
      <t xml:space="preserve">シンヨウキンコ </t>
    </rPh>
    <phoneticPr fontId="11"/>
  </si>
  <si>
    <t>r784</t>
    <phoneticPr fontId="11"/>
  </si>
  <si>
    <t>左手にJA</t>
    <rPh sb="0" eb="1">
      <t xml:space="preserve">ヒダリテニ </t>
    </rPh>
    <phoneticPr fontId="11"/>
  </si>
  <si>
    <t>R5 ニセコ方面へ</t>
    <rPh sb="6" eb="8">
      <t xml:space="preserve">ホウメン </t>
    </rPh>
    <phoneticPr fontId="11"/>
  </si>
  <si>
    <t>r631 ヒラフ方面へ</t>
    <rPh sb="8" eb="10">
      <t xml:space="preserve">ホウメン </t>
    </rPh>
    <phoneticPr fontId="11"/>
  </si>
  <si>
    <t>r43</t>
    <phoneticPr fontId="11"/>
  </si>
  <si>
    <t>長万部市街地へ</t>
    <rPh sb="0" eb="3">
      <t xml:space="preserve">オシャマンベ </t>
    </rPh>
    <rPh sb="3" eb="6">
      <t xml:space="preserve">シガイチ </t>
    </rPh>
    <phoneticPr fontId="11"/>
  </si>
  <si>
    <t>左手にセブンイレブン</t>
    <rPh sb="0" eb="2">
      <t xml:space="preserve">ヒダリテニ </t>
    </rPh>
    <phoneticPr fontId="11"/>
  </si>
  <si>
    <t>7/19
00:38</t>
    <phoneticPr fontId="11"/>
  </si>
  <si>
    <t>7/19
03:06</t>
    <phoneticPr fontId="11"/>
  </si>
  <si>
    <t>7/19
00:18</t>
    <phoneticPr fontId="11"/>
  </si>
  <si>
    <t>7/19
15:42</t>
    <phoneticPr fontId="11"/>
  </si>
  <si>
    <t>7/19
21:30</t>
    <phoneticPr fontId="11"/>
  </si>
  <si>
    <t>赤い橋がある方へ</t>
    <rPh sb="0" eb="1">
      <t xml:space="preserve">アカイハシ 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</si>
</sst>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 &quot;;\(0.0\)"/>
    <numFmt numFmtId="177" formatCode="hh:mm"/>
    <numFmt numFmtId="178" formatCode="m/d&quot; &quot;"/>
    <numFmt numFmtId="179" formatCode="0.0"/>
  </numFmts>
  <fonts count="16" x14ac:knownFonts="1">
    <font>
      <sz val="12"/>
      <color rgb="FF000000"/>
      <name val="MS PGothic"/>
      <scheme val="minor"/>
    </font>
    <font>
      <sz val="14"/>
      <color rgb="FF000000"/>
      <name val="MS PGothic"/>
      <family val="2"/>
      <charset val="128"/>
    </font>
    <font>
      <sz val="17"/>
      <color rgb="FF000000"/>
      <name val="MS PGothic"/>
      <family val="2"/>
      <charset val="128"/>
    </font>
    <font>
      <sz val="16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12"/>
      <color rgb="FF000000"/>
      <name val="MS PGothic"/>
      <family val="2"/>
      <charset val="128"/>
    </font>
    <font>
      <u/>
      <sz val="11"/>
      <color rgb="FF000000"/>
      <name val="MS PGothic"/>
      <family val="2"/>
      <charset val="128"/>
    </font>
    <font>
      <sz val="20"/>
      <color rgb="FFFF0000"/>
      <name val="MS PGothic"/>
      <family val="2"/>
      <charset val="128"/>
    </font>
    <font>
      <sz val="12"/>
      <name val="MS PGothic"/>
      <family val="2"/>
      <charset val="128"/>
    </font>
    <font>
      <sz val="16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6"/>
      <name val="MS PGothic"/>
      <family val="3"/>
      <charset val="128"/>
      <scheme val="minor"/>
    </font>
    <font>
      <sz val="12"/>
      <color theme="4" tint="-0.249977111117893"/>
      <name val="MS PGothic"/>
      <family val="2"/>
      <charset val="128"/>
    </font>
    <font>
      <sz val="14"/>
      <name val="MS PGothic"/>
      <family val="2"/>
      <charset val="128"/>
    </font>
    <font>
      <b/>
      <sz val="18"/>
      <color rgb="FF000000"/>
      <name val="MS PGothic"/>
      <family val="2"/>
      <charset val="128"/>
    </font>
    <font>
      <b/>
      <sz val="18"/>
      <color theme="1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E5FF"/>
        <bgColor rgb="FF8DE5FF"/>
      </patternFill>
    </fill>
    <fill>
      <patternFill patternType="solid">
        <fgColor rgb="FFFFFD6D"/>
        <bgColor rgb="FFFFFD6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0" xfId="0" applyFont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76" fontId="5" fillId="4" borderId="5" xfId="0" applyNumberFormat="1" applyFont="1" applyFill="1" applyBorder="1" applyAlignment="1">
      <alignment vertical="center"/>
    </xf>
    <xf numFmtId="176" fontId="3" fillId="4" borderId="5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177" fontId="10" fillId="2" borderId="14" xfId="0" applyNumberFormat="1" applyFont="1" applyFill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 wrapText="1"/>
    </xf>
    <xf numFmtId="178" fontId="10" fillId="2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20" fontId="10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179" fontId="10" fillId="0" borderId="17" xfId="0" applyNumberFormat="1" applyFont="1" applyBorder="1" applyAlignment="1">
      <alignment vertical="center"/>
    </xf>
    <xf numFmtId="49" fontId="10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49" fontId="10" fillId="4" borderId="20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20" fontId="5" fillId="0" borderId="0" xfId="0" applyNumberFormat="1" applyFont="1"/>
    <xf numFmtId="0" fontId="10" fillId="4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14" xfId="0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0" borderId="16" xfId="0" applyFont="1" applyBorder="1"/>
    <xf numFmtId="49" fontId="5" fillId="2" borderId="26" xfId="0" applyNumberFormat="1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14" fontId="1" fillId="2" borderId="0" xfId="0" applyNumberFormat="1" applyFont="1" applyFill="1" applyAlignment="1">
      <alignment horizontal="right"/>
    </xf>
    <xf numFmtId="0" fontId="1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7" xfId="0" applyFont="1" applyFill="1" applyBorder="1"/>
    <xf numFmtId="14" fontId="1" fillId="2" borderId="27" xfId="0" applyNumberFormat="1" applyFont="1" applyFill="1" applyBorder="1" applyAlignment="1">
      <alignment horizontal="right"/>
    </xf>
    <xf numFmtId="177" fontId="1" fillId="0" borderId="6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177" fontId="1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5" borderId="13" xfId="0" applyFont="1" applyFill="1" applyBorder="1" applyAlignment="1">
      <alignment vertical="center"/>
    </xf>
    <xf numFmtId="49" fontId="1" fillId="5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77" fontId="10" fillId="5" borderId="6" xfId="0" applyNumberFormat="1" applyFont="1" applyFill="1" applyBorder="1" applyAlignment="1">
      <alignment horizontal="center" vertical="center"/>
    </xf>
    <xf numFmtId="177" fontId="10" fillId="5" borderId="14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vertical="center"/>
    </xf>
    <xf numFmtId="176" fontId="10" fillId="2" borderId="11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6" fontId="14" fillId="5" borderId="6" xfId="0" applyNumberFormat="1" applyFont="1" applyFill="1" applyBorder="1" applyAlignment="1">
      <alignment vertical="center"/>
    </xf>
    <xf numFmtId="0" fontId="15" fillId="5" borderId="6" xfId="0" applyFont="1" applyFill="1" applyBorder="1" applyAlignment="1">
      <alignment horizontal="right" vertical="center"/>
    </xf>
    <xf numFmtId="176" fontId="15" fillId="5" borderId="6" xfId="0" applyNumberFormat="1" applyFont="1" applyFill="1" applyBorder="1" applyAlignment="1">
      <alignment vertical="center"/>
    </xf>
    <xf numFmtId="20" fontId="1" fillId="5" borderId="6" xfId="0" applyNumberFormat="1" applyFont="1" applyFill="1" applyBorder="1" applyAlignment="1">
      <alignment horizontal="center" vertical="center"/>
    </xf>
    <xf numFmtId="20" fontId="1" fillId="5" borderId="14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vertical="center"/>
    </xf>
    <xf numFmtId="0" fontId="14" fillId="6" borderId="6" xfId="0" applyFont="1" applyFill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179" fontId="10" fillId="0" borderId="6" xfId="0" applyNumberFormat="1" applyFont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20" fontId="9" fillId="5" borderId="6" xfId="0" applyNumberFormat="1" applyFont="1" applyFill="1" applyBorder="1" applyAlignment="1">
      <alignment horizontal="center" vertical="center"/>
    </xf>
    <xf numFmtId="20" fontId="9" fillId="5" borderId="14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vertical="center"/>
    </xf>
    <xf numFmtId="49" fontId="10" fillId="5" borderId="17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179" fontId="15" fillId="5" borderId="17" xfId="0" applyNumberFormat="1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179" fontId="10" fillId="0" borderId="28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79" fontId="15" fillId="5" borderId="6" xfId="0" applyNumberFormat="1" applyFont="1" applyFill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6" xfId="0" applyNumberFormat="1" applyFont="1" applyFill="1" applyBorder="1" applyAlignment="1">
      <alignment horizontal="center" vertical="center" wrapText="1"/>
    </xf>
    <xf numFmtId="20" fontId="10" fillId="4" borderId="20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49" fontId="7" fillId="4" borderId="7" xfId="0" applyNumberFormat="1" applyFont="1" applyFill="1" applyBorder="1" applyAlignment="1">
      <alignment horizontal="center" vertical="center"/>
    </xf>
    <xf numFmtId="0" fontId="8" fillId="0" borderId="8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/>
    <xf numFmtId="0" fontId="7" fillId="4" borderId="21" xfId="0" applyFont="1" applyFill="1" applyBorder="1" applyAlignment="1">
      <alignment horizontal="center" vertical="center"/>
    </xf>
    <xf numFmtId="0" fontId="8" fillId="0" borderId="22" xfId="0" applyFont="1" applyBorder="1"/>
  </cellXfs>
  <cellStyles count="1">
    <cellStyle name="標準" xfId="0" builtinId="0"/>
  </cellStyles>
  <dxfs count="5"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EFB00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showGridLines="0" tabSelected="1" topLeftCell="B1" workbookViewId="0">
      <selection activeCell="D72" sqref="D72"/>
    </sheetView>
  </sheetViews>
  <sheetFormatPr baseColWidth="10" defaultColWidth="11.1640625" defaultRowHeight="15" customHeight="1" x14ac:dyDescent="0.15"/>
  <cols>
    <col min="1" max="1" width="1" customWidth="1"/>
    <col min="2" max="2" width="4" customWidth="1"/>
    <col min="3" max="3" width="9.83203125" customWidth="1"/>
    <col min="4" max="4" width="11" customWidth="1"/>
    <col min="5" max="5" width="8.6640625" customWidth="1"/>
    <col min="6" max="6" width="6.5" customWidth="1"/>
    <col min="7" max="7" width="9.5" customWidth="1"/>
    <col min="8" max="8" width="23.1640625" customWidth="1"/>
    <col min="9" max="9" width="51.5" customWidth="1"/>
    <col min="10" max="10" width="7" customWidth="1"/>
    <col min="11" max="11" width="7.5" customWidth="1"/>
    <col min="12" max="26" width="13.1640625" customWidth="1"/>
  </cols>
  <sheetData>
    <row r="1" spans="1:26" ht="22.5" customHeight="1" x14ac:dyDescent="0.15">
      <c r="A1" s="69"/>
      <c r="B1" s="70" t="s">
        <v>25</v>
      </c>
      <c r="C1" s="71"/>
      <c r="D1" s="72"/>
      <c r="E1" s="71"/>
      <c r="G1" s="71"/>
      <c r="H1" s="71"/>
      <c r="I1" s="70" t="s">
        <v>26</v>
      </c>
      <c r="J1" s="73"/>
      <c r="K1" s="7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thickBot="1" x14ac:dyDescent="0.2">
      <c r="A2" s="69"/>
      <c r="B2" s="75"/>
      <c r="C2" s="76"/>
      <c r="D2" s="76"/>
      <c r="E2" s="77"/>
      <c r="F2" s="75"/>
      <c r="G2" s="75"/>
      <c r="H2" s="76"/>
      <c r="I2" s="76" t="s">
        <v>0</v>
      </c>
      <c r="J2" s="78"/>
      <c r="K2" s="7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15">
      <c r="A3" s="66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thickBot="1" x14ac:dyDescent="0.2">
      <c r="A4" s="67"/>
      <c r="B4" s="5">
        <v>0</v>
      </c>
      <c r="C4" s="6"/>
      <c r="D4" s="7">
        <v>0</v>
      </c>
      <c r="E4" s="8"/>
      <c r="F4" s="8"/>
      <c r="G4" s="9" t="s">
        <v>19</v>
      </c>
      <c r="H4" s="124" t="s">
        <v>24</v>
      </c>
      <c r="I4" s="125"/>
      <c r="J4" s="10">
        <v>0.22916666666666666</v>
      </c>
      <c r="K4" s="11">
        <v>0.25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" customHeight="1" x14ac:dyDescent="0.15">
      <c r="A5" s="68"/>
      <c r="B5" s="12">
        <f t="shared" ref="B5:B15" si="0">B4+1</f>
        <v>1</v>
      </c>
      <c r="C5" s="91">
        <v>0</v>
      </c>
      <c r="D5" s="92">
        <v>0.5</v>
      </c>
      <c r="E5" s="13" t="s">
        <v>15</v>
      </c>
      <c r="F5" s="14" t="s">
        <v>16</v>
      </c>
      <c r="G5" s="13" t="s">
        <v>12</v>
      </c>
      <c r="H5" s="15"/>
      <c r="I5" s="15"/>
      <c r="J5" s="16"/>
      <c r="K5" s="17"/>
      <c r="L5" s="1"/>
      <c r="M5" s="5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" customHeight="1" x14ac:dyDescent="0.15">
      <c r="A6" s="68"/>
      <c r="B6" s="18">
        <f t="shared" si="0"/>
        <v>2</v>
      </c>
      <c r="C6" s="93">
        <f t="shared" ref="C6:C71" si="1">D6-D5</f>
        <v>6.9</v>
      </c>
      <c r="D6" s="94">
        <v>7.4</v>
      </c>
      <c r="E6" s="19" t="s">
        <v>13</v>
      </c>
      <c r="F6" s="14"/>
      <c r="G6" s="19" t="s">
        <v>12</v>
      </c>
      <c r="H6" s="20"/>
      <c r="I6" s="21"/>
      <c r="J6" s="22"/>
      <c r="K6" s="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" customHeight="1" x14ac:dyDescent="0.15">
      <c r="A7" s="68"/>
      <c r="B7" s="18">
        <f t="shared" si="0"/>
        <v>3</v>
      </c>
      <c r="C7" s="93">
        <f t="shared" si="1"/>
        <v>5.1999999999999993</v>
      </c>
      <c r="D7" s="94">
        <v>12.6</v>
      </c>
      <c r="E7" s="19" t="s">
        <v>13</v>
      </c>
      <c r="F7" s="14"/>
      <c r="G7" s="19" t="s">
        <v>12</v>
      </c>
      <c r="H7" s="20" t="s">
        <v>27</v>
      </c>
      <c r="I7" s="20"/>
      <c r="J7" s="22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" customHeight="1" x14ac:dyDescent="0.15">
      <c r="A8" s="68"/>
      <c r="B8" s="18">
        <f t="shared" si="0"/>
        <v>4</v>
      </c>
      <c r="C8" s="93">
        <f t="shared" si="1"/>
        <v>3.2000000000000011</v>
      </c>
      <c r="D8" s="94">
        <v>15.8</v>
      </c>
      <c r="E8" s="19" t="s">
        <v>17</v>
      </c>
      <c r="F8" s="14"/>
      <c r="G8" s="19" t="s">
        <v>14</v>
      </c>
      <c r="H8" s="20" t="s">
        <v>28</v>
      </c>
      <c r="I8" s="20" t="s">
        <v>31</v>
      </c>
      <c r="J8" s="22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" customHeight="1" x14ac:dyDescent="0.15">
      <c r="A9" s="68"/>
      <c r="B9" s="24">
        <f t="shared" si="0"/>
        <v>5</v>
      </c>
      <c r="C9" s="95">
        <f t="shared" si="1"/>
        <v>5.5</v>
      </c>
      <c r="D9" s="96">
        <v>21.3</v>
      </c>
      <c r="E9" s="25" t="s">
        <v>13</v>
      </c>
      <c r="F9" s="26"/>
      <c r="G9" s="25" t="s">
        <v>12</v>
      </c>
      <c r="H9" s="43" t="s">
        <v>29</v>
      </c>
      <c r="I9" s="43"/>
      <c r="J9" s="80"/>
      <c r="K9" s="8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" customHeight="1" x14ac:dyDescent="0.15">
      <c r="A10" s="68"/>
      <c r="B10" s="24">
        <f t="shared" si="0"/>
        <v>6</v>
      </c>
      <c r="C10" s="95">
        <f t="shared" si="1"/>
        <v>0.5</v>
      </c>
      <c r="D10" s="96">
        <v>21.8</v>
      </c>
      <c r="E10" s="25" t="s">
        <v>17</v>
      </c>
      <c r="F10" s="26"/>
      <c r="G10" s="25" t="s">
        <v>14</v>
      </c>
      <c r="H10" s="43" t="s">
        <v>30</v>
      </c>
      <c r="I10" s="20" t="s">
        <v>31</v>
      </c>
      <c r="J10" s="80"/>
      <c r="K10" s="8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" customHeight="1" x14ac:dyDescent="0.15">
      <c r="A11" s="68"/>
      <c r="B11" s="24">
        <f t="shared" si="0"/>
        <v>7</v>
      </c>
      <c r="C11" s="95">
        <f t="shared" si="1"/>
        <v>4.5999999999999979</v>
      </c>
      <c r="D11" s="96">
        <v>26.4</v>
      </c>
      <c r="E11" s="25" t="s">
        <v>15</v>
      </c>
      <c r="F11" s="26"/>
      <c r="G11" s="25" t="s">
        <v>12</v>
      </c>
      <c r="H11" s="43" t="s">
        <v>32</v>
      </c>
      <c r="I11" s="43" t="s">
        <v>33</v>
      </c>
      <c r="J11" s="80"/>
      <c r="K11" s="8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" customHeight="1" x14ac:dyDescent="0.15">
      <c r="A12" s="68"/>
      <c r="B12" s="24">
        <f t="shared" si="0"/>
        <v>8</v>
      </c>
      <c r="C12" s="95">
        <f t="shared" si="1"/>
        <v>2.3000000000000007</v>
      </c>
      <c r="D12" s="96">
        <v>28.7</v>
      </c>
      <c r="E12" s="25" t="s">
        <v>15</v>
      </c>
      <c r="F12" s="26"/>
      <c r="G12" s="25" t="s">
        <v>14</v>
      </c>
      <c r="H12" s="43" t="s">
        <v>32</v>
      </c>
      <c r="I12" s="43" t="s">
        <v>34</v>
      </c>
      <c r="J12" s="80"/>
      <c r="K12" s="8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" customHeight="1" x14ac:dyDescent="0.15">
      <c r="A13" s="68"/>
      <c r="B13" s="24">
        <f t="shared" si="0"/>
        <v>9</v>
      </c>
      <c r="C13" s="95">
        <f t="shared" si="1"/>
        <v>4.4000000000000021</v>
      </c>
      <c r="D13" s="96">
        <v>33.1</v>
      </c>
      <c r="E13" s="25" t="s">
        <v>17</v>
      </c>
      <c r="F13" s="26"/>
      <c r="G13" s="25" t="s">
        <v>14</v>
      </c>
      <c r="H13" s="43" t="s">
        <v>36</v>
      </c>
      <c r="I13" s="43"/>
      <c r="J13" s="80"/>
      <c r="K13" s="8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" customHeight="1" x14ac:dyDescent="0.15">
      <c r="A14" s="68"/>
      <c r="B14" s="24">
        <f t="shared" si="0"/>
        <v>10</v>
      </c>
      <c r="C14" s="95">
        <f t="shared" si="1"/>
        <v>6</v>
      </c>
      <c r="D14" s="96">
        <v>39.1</v>
      </c>
      <c r="E14" s="25" t="s">
        <v>35</v>
      </c>
      <c r="F14" s="26"/>
      <c r="G14" s="25" t="s">
        <v>12</v>
      </c>
      <c r="H14" s="43"/>
      <c r="I14" s="43"/>
      <c r="J14" s="80"/>
      <c r="K14" s="8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" customHeight="1" x14ac:dyDescent="0.15">
      <c r="A15" s="68"/>
      <c r="B15" s="24">
        <f t="shared" si="0"/>
        <v>11</v>
      </c>
      <c r="C15" s="95">
        <f t="shared" si="1"/>
        <v>4.1999999999999957</v>
      </c>
      <c r="D15" s="96">
        <v>43.3</v>
      </c>
      <c r="E15" s="25" t="s">
        <v>13</v>
      </c>
      <c r="F15" s="26"/>
      <c r="G15" s="25" t="s">
        <v>12</v>
      </c>
      <c r="H15" s="42" t="s">
        <v>37</v>
      </c>
      <c r="I15" s="27"/>
      <c r="J15" s="80"/>
      <c r="K15" s="8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4" customHeight="1" x14ac:dyDescent="0.15">
      <c r="A16" s="68"/>
      <c r="B16" s="24">
        <v>12</v>
      </c>
      <c r="C16" s="95">
        <f t="shared" si="1"/>
        <v>10.900000000000006</v>
      </c>
      <c r="D16" s="96">
        <v>54.2</v>
      </c>
      <c r="E16" s="25" t="s">
        <v>17</v>
      </c>
      <c r="F16" s="26"/>
      <c r="G16" s="25" t="s">
        <v>19</v>
      </c>
      <c r="H16" s="85" t="s">
        <v>38</v>
      </c>
      <c r="I16" s="27" t="s">
        <v>39</v>
      </c>
      <c r="J16" s="80"/>
      <c r="K16" s="8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" customHeight="1" x14ac:dyDescent="0.15">
      <c r="A17" s="68"/>
      <c r="B17" s="24">
        <v>13</v>
      </c>
      <c r="C17" s="95">
        <f t="shared" si="1"/>
        <v>6.5999999999999943</v>
      </c>
      <c r="D17" s="96">
        <v>60.8</v>
      </c>
      <c r="E17" s="25" t="s">
        <v>13</v>
      </c>
      <c r="F17" s="26" t="s">
        <v>16</v>
      </c>
      <c r="G17" s="25" t="s">
        <v>14</v>
      </c>
      <c r="H17" s="82" t="s">
        <v>40</v>
      </c>
      <c r="I17" s="83"/>
      <c r="J17" s="84"/>
      <c r="K17" s="3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5" customHeight="1" x14ac:dyDescent="0.15">
      <c r="A18" s="68"/>
      <c r="B18" s="86">
        <f>B17+1</f>
        <v>14</v>
      </c>
      <c r="C18" s="97">
        <f t="shared" si="1"/>
        <v>3.1000000000000014</v>
      </c>
      <c r="D18" s="99">
        <v>63.9</v>
      </c>
      <c r="E18" s="87" t="s">
        <v>18</v>
      </c>
      <c r="F18" s="88"/>
      <c r="G18" s="87" t="s">
        <v>19</v>
      </c>
      <c r="H18" s="126" t="s">
        <v>41</v>
      </c>
      <c r="I18" s="127"/>
      <c r="J18" s="89">
        <v>0.30763888888888891</v>
      </c>
      <c r="K18" s="90">
        <v>0.40694444444444444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15">
      <c r="A19" s="68"/>
      <c r="B19" s="24">
        <v>15</v>
      </c>
      <c r="C19" s="95">
        <f t="shared" si="1"/>
        <v>0.10000000000000142</v>
      </c>
      <c r="D19" s="96">
        <v>64</v>
      </c>
      <c r="E19" s="25" t="s">
        <v>15</v>
      </c>
      <c r="F19" s="26" t="s">
        <v>16</v>
      </c>
      <c r="G19" s="25" t="s">
        <v>12</v>
      </c>
      <c r="H19" s="28" t="s">
        <v>42</v>
      </c>
      <c r="I19" s="29"/>
      <c r="J19" s="84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15">
      <c r="A20" s="68"/>
      <c r="B20" s="24">
        <f t="shared" ref="B20:B22" si="2">B19+1</f>
        <v>16</v>
      </c>
      <c r="C20" s="95">
        <f t="shared" si="1"/>
        <v>0.29999999999999716</v>
      </c>
      <c r="D20" s="96">
        <v>64.3</v>
      </c>
      <c r="E20" s="25" t="s">
        <v>17</v>
      </c>
      <c r="F20" s="26"/>
      <c r="G20" s="25" t="s">
        <v>19</v>
      </c>
      <c r="H20" s="28" t="s">
        <v>42</v>
      </c>
      <c r="I20" s="29"/>
      <c r="J20" s="31"/>
      <c r="K20" s="3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15">
      <c r="A21" s="68"/>
      <c r="B21" s="18">
        <f t="shared" si="2"/>
        <v>17</v>
      </c>
      <c r="C21" s="93">
        <f t="shared" si="1"/>
        <v>0.5</v>
      </c>
      <c r="D21" s="94">
        <v>64.8</v>
      </c>
      <c r="E21" s="19" t="s">
        <v>15</v>
      </c>
      <c r="F21" s="26"/>
      <c r="G21" s="19" t="s">
        <v>14</v>
      </c>
      <c r="H21" s="28" t="s">
        <v>43</v>
      </c>
      <c r="I21" s="28"/>
      <c r="J21" s="34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15">
      <c r="A22" s="68"/>
      <c r="B22" s="18">
        <f t="shared" si="2"/>
        <v>18</v>
      </c>
      <c r="C22" s="93">
        <f t="shared" si="1"/>
        <v>20.799999999999997</v>
      </c>
      <c r="D22" s="94">
        <v>85.6</v>
      </c>
      <c r="E22" s="19" t="s">
        <v>13</v>
      </c>
      <c r="F22" s="26"/>
      <c r="G22" s="19" t="s">
        <v>14</v>
      </c>
      <c r="H22" s="33" t="s">
        <v>69</v>
      </c>
      <c r="I22" s="29"/>
      <c r="J22" s="34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5" customHeight="1" x14ac:dyDescent="0.15">
      <c r="A23" s="68"/>
      <c r="B23" s="86">
        <v>19</v>
      </c>
      <c r="C23" s="97">
        <f t="shared" si="1"/>
        <v>54.5</v>
      </c>
      <c r="D23" s="98">
        <v>140.1</v>
      </c>
      <c r="E23" s="87" t="s">
        <v>18</v>
      </c>
      <c r="F23" s="88"/>
      <c r="G23" s="25" t="s">
        <v>19</v>
      </c>
      <c r="H23" s="126" t="s">
        <v>45</v>
      </c>
      <c r="I23" s="127"/>
      <c r="J23" s="89">
        <v>0.40069444444444446</v>
      </c>
      <c r="K23" s="90">
        <v>0.61805555555555558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" customHeight="1" x14ac:dyDescent="0.15">
      <c r="A24" s="68"/>
      <c r="B24" s="35">
        <f t="shared" ref="B24:B71" si="3">B23+1</f>
        <v>20</v>
      </c>
      <c r="C24" s="46">
        <f t="shared" si="1"/>
        <v>3.5999999999999943</v>
      </c>
      <c r="D24" s="46">
        <v>143.69999999999999</v>
      </c>
      <c r="E24" s="36" t="s">
        <v>20</v>
      </c>
      <c r="F24" s="37"/>
      <c r="G24" s="36" t="s">
        <v>12</v>
      </c>
      <c r="H24" s="42" t="s">
        <v>47</v>
      </c>
      <c r="I24" s="29"/>
      <c r="J24" s="37"/>
      <c r="K24" s="3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5" customHeight="1" x14ac:dyDescent="0.15">
      <c r="A25" s="68"/>
      <c r="B25" s="86">
        <f t="shared" si="3"/>
        <v>21</v>
      </c>
      <c r="C25" s="103">
        <f t="shared" si="1"/>
        <v>20.700000000000017</v>
      </c>
      <c r="D25" s="104">
        <v>164.4</v>
      </c>
      <c r="E25" s="87" t="s">
        <v>18</v>
      </c>
      <c r="F25" s="102"/>
      <c r="G25" s="25" t="s">
        <v>19</v>
      </c>
      <c r="H25" s="126" t="s">
        <v>46</v>
      </c>
      <c r="I25" s="127"/>
      <c r="J25" s="100"/>
      <c r="K25" s="10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" customHeight="1" x14ac:dyDescent="0.15">
      <c r="A26" s="68"/>
      <c r="B26" s="35">
        <f t="shared" si="3"/>
        <v>22</v>
      </c>
      <c r="C26" s="46">
        <f t="shared" si="1"/>
        <v>7</v>
      </c>
      <c r="D26" s="46">
        <v>171.4</v>
      </c>
      <c r="E26" s="36" t="s">
        <v>20</v>
      </c>
      <c r="F26" s="36"/>
      <c r="G26" s="36" t="s">
        <v>12</v>
      </c>
      <c r="H26" s="42" t="s">
        <v>47</v>
      </c>
      <c r="I26" s="43"/>
      <c r="J26" s="31"/>
      <c r="K26" s="44"/>
      <c r="L26" s="1"/>
      <c r="M26" s="1"/>
      <c r="N26" s="1"/>
      <c r="O26" s="4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" customHeight="1" x14ac:dyDescent="0.15">
      <c r="A27" s="68"/>
      <c r="B27" s="35">
        <f t="shared" si="3"/>
        <v>23</v>
      </c>
      <c r="C27" s="46">
        <f t="shared" si="1"/>
        <v>5.1999999999999886</v>
      </c>
      <c r="D27" s="46">
        <v>176.6</v>
      </c>
      <c r="E27" s="36" t="s">
        <v>13</v>
      </c>
      <c r="F27" s="37" t="s">
        <v>16</v>
      </c>
      <c r="G27" s="36" t="s">
        <v>12</v>
      </c>
      <c r="H27" s="42" t="s">
        <v>44</v>
      </c>
      <c r="I27" s="43" t="s">
        <v>48</v>
      </c>
      <c r="J27" s="31"/>
      <c r="K27" s="44"/>
      <c r="L27" s="1"/>
      <c r="M27" s="5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" customHeight="1" x14ac:dyDescent="0.15">
      <c r="A28" s="68"/>
      <c r="B28" s="35">
        <f t="shared" si="3"/>
        <v>24</v>
      </c>
      <c r="C28" s="46">
        <f t="shared" si="1"/>
        <v>38.599999999999994</v>
      </c>
      <c r="D28" s="46">
        <v>215.2</v>
      </c>
      <c r="E28" s="36" t="s">
        <v>17</v>
      </c>
      <c r="F28" s="36"/>
      <c r="G28" s="36" t="s">
        <v>14</v>
      </c>
      <c r="H28" s="42" t="s">
        <v>44</v>
      </c>
      <c r="I28" s="43" t="s">
        <v>49</v>
      </c>
      <c r="J28" s="31"/>
      <c r="K28" s="4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" customHeight="1" x14ac:dyDescent="0.15">
      <c r="A29" s="68"/>
      <c r="B29" s="24">
        <f t="shared" si="3"/>
        <v>25</v>
      </c>
      <c r="C29" s="42">
        <f t="shared" si="1"/>
        <v>0</v>
      </c>
      <c r="D29" s="42">
        <v>215.2</v>
      </c>
      <c r="E29" s="25" t="s">
        <v>15</v>
      </c>
      <c r="F29" s="26"/>
      <c r="G29" s="25" t="s">
        <v>12</v>
      </c>
      <c r="H29" s="42"/>
      <c r="I29" s="43" t="s">
        <v>50</v>
      </c>
      <c r="J29" s="26"/>
      <c r="K29" s="4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" customHeight="1" x14ac:dyDescent="0.15">
      <c r="A30" s="68"/>
      <c r="B30" s="24">
        <f t="shared" si="3"/>
        <v>26</v>
      </c>
      <c r="C30" s="42">
        <f t="shared" si="1"/>
        <v>3.1000000000000227</v>
      </c>
      <c r="D30" s="42">
        <v>218.3</v>
      </c>
      <c r="E30" s="25" t="s">
        <v>13</v>
      </c>
      <c r="F30" s="26"/>
      <c r="G30" s="25" t="s">
        <v>14</v>
      </c>
      <c r="H30" s="42" t="s">
        <v>44</v>
      </c>
      <c r="I30" s="65"/>
      <c r="J30" s="39"/>
      <c r="K30" s="5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" customHeight="1" x14ac:dyDescent="0.15">
      <c r="A31" s="68"/>
      <c r="B31" s="24">
        <f t="shared" si="3"/>
        <v>27</v>
      </c>
      <c r="C31" s="42">
        <f t="shared" si="1"/>
        <v>7.3999999999999773</v>
      </c>
      <c r="D31" s="42">
        <v>225.7</v>
      </c>
      <c r="E31" s="25" t="s">
        <v>13</v>
      </c>
      <c r="F31" s="26" t="s">
        <v>16</v>
      </c>
      <c r="G31" s="25" t="s">
        <v>14</v>
      </c>
      <c r="H31" s="42" t="s">
        <v>51</v>
      </c>
      <c r="I31" s="65" t="s">
        <v>52</v>
      </c>
      <c r="J31" s="39"/>
      <c r="K31" s="5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" customHeight="1" x14ac:dyDescent="0.15">
      <c r="A32" s="68"/>
      <c r="B32" s="24">
        <f t="shared" si="3"/>
        <v>28</v>
      </c>
      <c r="C32" s="105">
        <f t="shared" si="1"/>
        <v>48</v>
      </c>
      <c r="D32" s="105">
        <v>273.7</v>
      </c>
      <c r="E32" s="25" t="s">
        <v>15</v>
      </c>
      <c r="F32" s="26" t="s">
        <v>16</v>
      </c>
      <c r="G32" s="25" t="s">
        <v>12</v>
      </c>
      <c r="H32" s="42" t="s">
        <v>70</v>
      </c>
      <c r="I32" s="43"/>
      <c r="J32" s="39"/>
      <c r="K32" s="4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" customHeight="1" x14ac:dyDescent="0.15">
      <c r="A33" s="68"/>
      <c r="B33" s="24">
        <f t="shared" si="3"/>
        <v>29</v>
      </c>
      <c r="C33" s="105">
        <f t="shared" si="1"/>
        <v>3.5</v>
      </c>
      <c r="D33" s="105">
        <v>277.2</v>
      </c>
      <c r="E33" s="25" t="s">
        <v>17</v>
      </c>
      <c r="F33" s="26" t="s">
        <v>16</v>
      </c>
      <c r="G33" s="25" t="s">
        <v>14</v>
      </c>
      <c r="H33" s="42"/>
      <c r="I33" s="43"/>
      <c r="J33" s="39"/>
      <c r="K33" s="4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" customHeight="1" x14ac:dyDescent="0.15">
      <c r="A34" s="68"/>
      <c r="B34" s="24">
        <f t="shared" si="3"/>
        <v>30</v>
      </c>
      <c r="C34" s="105">
        <f t="shared" si="1"/>
        <v>0</v>
      </c>
      <c r="D34" s="105">
        <v>277.2</v>
      </c>
      <c r="E34" s="25" t="s">
        <v>13</v>
      </c>
      <c r="F34" s="26" t="s">
        <v>16</v>
      </c>
      <c r="G34" s="25" t="s">
        <v>12</v>
      </c>
      <c r="H34" s="42" t="s">
        <v>51</v>
      </c>
      <c r="I34" s="43"/>
      <c r="J34" s="39"/>
      <c r="K34" s="4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" customHeight="1" x14ac:dyDescent="0.15">
      <c r="A35" s="68"/>
      <c r="B35" s="24">
        <f t="shared" si="3"/>
        <v>31</v>
      </c>
      <c r="C35" s="105">
        <f t="shared" si="1"/>
        <v>6.9000000000000341</v>
      </c>
      <c r="D35" s="105">
        <v>284.10000000000002</v>
      </c>
      <c r="E35" s="25" t="s">
        <v>15</v>
      </c>
      <c r="F35" s="26" t="s">
        <v>16</v>
      </c>
      <c r="G35" s="25" t="s">
        <v>14</v>
      </c>
      <c r="H35" s="42" t="s">
        <v>53</v>
      </c>
      <c r="I35" s="43" t="s">
        <v>54</v>
      </c>
      <c r="J35" s="39"/>
      <c r="K35" s="4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" customHeight="1" x14ac:dyDescent="0.15">
      <c r="A36" s="68"/>
      <c r="B36" s="24">
        <f t="shared" si="3"/>
        <v>32</v>
      </c>
      <c r="C36" s="105">
        <f t="shared" si="1"/>
        <v>2.0999999999999659</v>
      </c>
      <c r="D36" s="105">
        <v>286.2</v>
      </c>
      <c r="E36" s="25" t="s">
        <v>15</v>
      </c>
      <c r="F36" s="26" t="s">
        <v>16</v>
      </c>
      <c r="G36" s="25" t="s">
        <v>12</v>
      </c>
      <c r="H36" s="42"/>
      <c r="I36" s="43" t="s">
        <v>55</v>
      </c>
      <c r="J36" s="39"/>
      <c r="K36" s="4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" customHeight="1" x14ac:dyDescent="0.15">
      <c r="A37" s="68"/>
      <c r="B37" s="24">
        <f t="shared" si="3"/>
        <v>33</v>
      </c>
      <c r="C37" s="105">
        <f t="shared" si="1"/>
        <v>0.30000000000001137</v>
      </c>
      <c r="D37" s="105">
        <v>286.5</v>
      </c>
      <c r="E37" s="25" t="s">
        <v>56</v>
      </c>
      <c r="F37" s="26" t="s">
        <v>16</v>
      </c>
      <c r="G37" s="25" t="s">
        <v>19</v>
      </c>
      <c r="H37" s="42" t="s">
        <v>37</v>
      </c>
      <c r="I37" s="43" t="s">
        <v>57</v>
      </c>
      <c r="J37" s="39"/>
      <c r="K37" s="4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" customHeight="1" x14ac:dyDescent="0.15">
      <c r="A38" s="68"/>
      <c r="B38" s="24">
        <f t="shared" si="3"/>
        <v>34</v>
      </c>
      <c r="C38" s="105">
        <f t="shared" si="1"/>
        <v>0</v>
      </c>
      <c r="D38" s="42">
        <v>286.5</v>
      </c>
      <c r="E38" s="25" t="s">
        <v>13</v>
      </c>
      <c r="F38" s="26" t="s">
        <v>16</v>
      </c>
      <c r="G38" s="25" t="s">
        <v>12</v>
      </c>
      <c r="H38" s="42" t="s">
        <v>37</v>
      </c>
      <c r="I38" s="43" t="s">
        <v>58</v>
      </c>
      <c r="J38" s="26"/>
      <c r="K38" s="4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5" customHeight="1" x14ac:dyDescent="0.15">
      <c r="A39" s="68"/>
      <c r="B39" s="86">
        <f t="shared" si="3"/>
        <v>35</v>
      </c>
      <c r="C39" s="103">
        <f t="shared" si="1"/>
        <v>0.80000000000001137</v>
      </c>
      <c r="D39" s="103">
        <v>287.3</v>
      </c>
      <c r="E39" s="102" t="s">
        <v>17</v>
      </c>
      <c r="F39" s="107" t="s">
        <v>16</v>
      </c>
      <c r="G39" s="102" t="s">
        <v>19</v>
      </c>
      <c r="H39" s="126" t="s">
        <v>59</v>
      </c>
      <c r="I39" s="127"/>
      <c r="J39" s="108">
        <v>0.58750000000000002</v>
      </c>
      <c r="K39" s="120" t="s">
        <v>89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" customHeight="1" x14ac:dyDescent="0.15">
      <c r="A40" s="68"/>
      <c r="B40" s="24">
        <f t="shared" si="3"/>
        <v>36</v>
      </c>
      <c r="C40" s="106">
        <f t="shared" si="1"/>
        <v>0.5</v>
      </c>
      <c r="D40" s="106">
        <v>287.8</v>
      </c>
      <c r="E40" s="36" t="s">
        <v>15</v>
      </c>
      <c r="F40" s="26" t="s">
        <v>16</v>
      </c>
      <c r="G40" s="36" t="s">
        <v>14</v>
      </c>
      <c r="H40" s="46"/>
      <c r="I40" s="27"/>
      <c r="J40" s="31"/>
      <c r="K40" s="4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" customHeight="1" x14ac:dyDescent="0.15">
      <c r="A41" s="68"/>
      <c r="B41" s="24">
        <f t="shared" si="3"/>
        <v>37</v>
      </c>
      <c r="C41" s="47">
        <f t="shared" si="1"/>
        <v>1.5</v>
      </c>
      <c r="D41" s="50">
        <v>289.3</v>
      </c>
      <c r="E41" s="48" t="s">
        <v>15</v>
      </c>
      <c r="F41" s="49" t="s">
        <v>16</v>
      </c>
      <c r="G41" s="48" t="s">
        <v>12</v>
      </c>
      <c r="H41" s="50" t="s">
        <v>60</v>
      </c>
      <c r="I41" s="50" t="s">
        <v>61</v>
      </c>
      <c r="J41" s="51"/>
      <c r="K41" s="5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" customHeight="1" x14ac:dyDescent="0.15">
      <c r="A42" s="68"/>
      <c r="B42" s="24">
        <f t="shared" si="3"/>
        <v>38</v>
      </c>
      <c r="C42" s="47">
        <f t="shared" si="1"/>
        <v>1.6999999999999886</v>
      </c>
      <c r="D42" s="47">
        <v>291</v>
      </c>
      <c r="E42" s="48" t="s">
        <v>15</v>
      </c>
      <c r="F42" s="49" t="s">
        <v>16</v>
      </c>
      <c r="G42" s="48" t="s">
        <v>14</v>
      </c>
      <c r="H42" s="50" t="s">
        <v>62</v>
      </c>
      <c r="I42" s="50" t="s">
        <v>63</v>
      </c>
      <c r="J42" s="51"/>
      <c r="K42" s="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" customHeight="1" x14ac:dyDescent="0.15">
      <c r="A43" s="68"/>
      <c r="B43" s="24">
        <f t="shared" si="3"/>
        <v>39</v>
      </c>
      <c r="C43" s="47">
        <f t="shared" si="1"/>
        <v>13.5</v>
      </c>
      <c r="D43" s="50">
        <v>304.5</v>
      </c>
      <c r="E43" s="48" t="s">
        <v>15</v>
      </c>
      <c r="F43" s="49"/>
      <c r="G43" s="48" t="s">
        <v>12</v>
      </c>
      <c r="H43" s="50" t="s">
        <v>64</v>
      </c>
      <c r="I43" s="50" t="s">
        <v>65</v>
      </c>
      <c r="J43" s="51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5" customHeight="1" x14ac:dyDescent="0.15">
      <c r="A44" s="68"/>
      <c r="B44" s="86">
        <f t="shared" si="3"/>
        <v>40</v>
      </c>
      <c r="C44" s="117">
        <f t="shared" si="1"/>
        <v>19.199999999999989</v>
      </c>
      <c r="D44" s="103">
        <v>323.7</v>
      </c>
      <c r="E44" s="111" t="s">
        <v>15</v>
      </c>
      <c r="F44" s="112" t="s">
        <v>16</v>
      </c>
      <c r="G44" s="48" t="s">
        <v>14</v>
      </c>
      <c r="H44" s="126" t="s">
        <v>67</v>
      </c>
      <c r="I44" s="127"/>
      <c r="J44" s="121">
        <v>0.63541666666666663</v>
      </c>
      <c r="K44" s="120" t="s">
        <v>90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" customHeight="1" x14ac:dyDescent="0.15">
      <c r="A45" s="68"/>
      <c r="B45" s="24">
        <f t="shared" si="3"/>
        <v>41</v>
      </c>
      <c r="C45" s="115">
        <f t="shared" si="1"/>
        <v>11.5</v>
      </c>
      <c r="D45" s="116">
        <v>335.2</v>
      </c>
      <c r="E45" s="48" t="s">
        <v>35</v>
      </c>
      <c r="F45" s="49" t="s">
        <v>16</v>
      </c>
      <c r="G45" s="48" t="s">
        <v>14</v>
      </c>
      <c r="H45" s="50"/>
      <c r="I45" s="50"/>
      <c r="J45" s="51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" customHeight="1" x14ac:dyDescent="0.15">
      <c r="A46" s="68"/>
      <c r="B46" s="24">
        <f t="shared" si="3"/>
        <v>42</v>
      </c>
      <c r="C46" s="47">
        <f t="shared" si="1"/>
        <v>14.400000000000034</v>
      </c>
      <c r="D46" s="50">
        <v>349.6</v>
      </c>
      <c r="E46" s="48" t="s">
        <v>15</v>
      </c>
      <c r="F46" s="49" t="s">
        <v>16</v>
      </c>
      <c r="G46" s="48" t="s">
        <v>12</v>
      </c>
      <c r="H46" s="50" t="s">
        <v>66</v>
      </c>
      <c r="I46" s="50"/>
      <c r="J46" s="51"/>
      <c r="K46" s="5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" customHeight="1" x14ac:dyDescent="0.15">
      <c r="A47" s="68"/>
      <c r="B47" s="24">
        <f t="shared" si="3"/>
        <v>43</v>
      </c>
      <c r="C47" s="47">
        <f t="shared" si="1"/>
        <v>22.199999999999989</v>
      </c>
      <c r="D47" s="47">
        <v>371.8</v>
      </c>
      <c r="E47" s="48" t="s">
        <v>15</v>
      </c>
      <c r="F47" s="49"/>
      <c r="G47" s="48" t="s">
        <v>12</v>
      </c>
      <c r="H47" s="50" t="s">
        <v>86</v>
      </c>
      <c r="I47" s="50"/>
      <c r="J47" s="51"/>
      <c r="K47" s="5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" customHeight="1" x14ac:dyDescent="0.15">
      <c r="A48" s="68"/>
      <c r="B48" s="24">
        <f t="shared" si="3"/>
        <v>44</v>
      </c>
      <c r="C48" s="47">
        <f t="shared" si="1"/>
        <v>6.6999999999999886</v>
      </c>
      <c r="D48" s="47">
        <v>378.5</v>
      </c>
      <c r="E48" s="48" t="s">
        <v>13</v>
      </c>
      <c r="F48" s="49"/>
      <c r="G48" s="48" t="s">
        <v>12</v>
      </c>
      <c r="H48" s="50" t="s">
        <v>66</v>
      </c>
      <c r="I48" s="50"/>
      <c r="J48" s="51"/>
      <c r="K48" s="5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" customHeight="1" x14ac:dyDescent="0.15">
      <c r="A49" s="68"/>
      <c r="B49" s="24">
        <f t="shared" si="3"/>
        <v>45</v>
      </c>
      <c r="C49" s="47">
        <f t="shared" si="1"/>
        <v>16.800000000000011</v>
      </c>
      <c r="D49" s="50">
        <v>395.3</v>
      </c>
      <c r="E49" s="48" t="s">
        <v>20</v>
      </c>
      <c r="F49" s="49"/>
      <c r="G49" s="48" t="s">
        <v>12</v>
      </c>
      <c r="H49" s="50"/>
      <c r="I49" s="50"/>
      <c r="J49" s="51"/>
      <c r="K49" s="5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" customHeight="1" x14ac:dyDescent="0.15">
      <c r="A50" s="68"/>
      <c r="B50" s="24">
        <f t="shared" si="3"/>
        <v>46</v>
      </c>
      <c r="C50" s="47">
        <f t="shared" si="1"/>
        <v>9.9999999999965894E-2</v>
      </c>
      <c r="D50" s="50">
        <v>395.4</v>
      </c>
      <c r="E50" s="48" t="s">
        <v>15</v>
      </c>
      <c r="F50" s="49"/>
      <c r="G50" s="48" t="s">
        <v>14</v>
      </c>
      <c r="H50" s="50" t="s">
        <v>68</v>
      </c>
      <c r="I50" s="50"/>
      <c r="J50" s="51"/>
      <c r="K50" s="5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" customHeight="1" x14ac:dyDescent="0.15">
      <c r="A51" s="68"/>
      <c r="B51" s="24">
        <f t="shared" si="3"/>
        <v>47</v>
      </c>
      <c r="C51" s="47">
        <f t="shared" si="1"/>
        <v>5.9000000000000341</v>
      </c>
      <c r="D51" s="50">
        <v>401.3</v>
      </c>
      <c r="E51" s="48" t="s">
        <v>15</v>
      </c>
      <c r="F51" s="49" t="s">
        <v>16</v>
      </c>
      <c r="G51" s="48" t="s">
        <v>12</v>
      </c>
      <c r="H51" s="50" t="s">
        <v>68</v>
      </c>
      <c r="I51" s="50"/>
      <c r="J51" s="51"/>
      <c r="K51" s="5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" customHeight="1" x14ac:dyDescent="0.15">
      <c r="A52" s="68"/>
      <c r="B52" s="24">
        <f t="shared" si="3"/>
        <v>48</v>
      </c>
      <c r="C52" s="47">
        <f t="shared" si="1"/>
        <v>2.6999999999999886</v>
      </c>
      <c r="D52" s="47">
        <v>404</v>
      </c>
      <c r="E52" s="48" t="s">
        <v>13</v>
      </c>
      <c r="F52" s="49" t="s">
        <v>16</v>
      </c>
      <c r="G52" s="48" t="s">
        <v>12</v>
      </c>
      <c r="H52" s="50" t="s">
        <v>71</v>
      </c>
      <c r="I52" s="50"/>
      <c r="J52" s="51"/>
      <c r="K52" s="5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" customHeight="1" x14ac:dyDescent="0.15">
      <c r="A53" s="68"/>
      <c r="B53" s="24">
        <f t="shared" si="3"/>
        <v>49</v>
      </c>
      <c r="C53" s="47">
        <f t="shared" si="1"/>
        <v>58</v>
      </c>
      <c r="D53" s="47">
        <v>462</v>
      </c>
      <c r="E53" s="48" t="s">
        <v>17</v>
      </c>
      <c r="F53" s="49" t="s">
        <v>16</v>
      </c>
      <c r="G53" s="48" t="s">
        <v>14</v>
      </c>
      <c r="H53" s="50" t="s">
        <v>87</v>
      </c>
      <c r="I53" s="50" t="s">
        <v>88</v>
      </c>
      <c r="J53" s="51"/>
      <c r="K53" s="5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5" customHeight="1" x14ac:dyDescent="0.15">
      <c r="A54" s="68"/>
      <c r="B54" s="86">
        <f t="shared" si="3"/>
        <v>50</v>
      </c>
      <c r="C54" s="113">
        <f t="shared" si="1"/>
        <v>51.299999999999955</v>
      </c>
      <c r="D54" s="114">
        <v>513.29999999999995</v>
      </c>
      <c r="E54" s="111" t="s">
        <v>17</v>
      </c>
      <c r="F54" s="112" t="s">
        <v>16</v>
      </c>
      <c r="G54" s="48" t="s">
        <v>19</v>
      </c>
      <c r="H54" s="126" t="s">
        <v>72</v>
      </c>
      <c r="I54" s="127"/>
      <c r="J54" s="121">
        <v>0.89166666666666672</v>
      </c>
      <c r="K54" s="120" t="s">
        <v>92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" customHeight="1" x14ac:dyDescent="0.15">
      <c r="A55" s="68"/>
      <c r="B55" s="24">
        <f t="shared" si="3"/>
        <v>51</v>
      </c>
      <c r="C55" s="47">
        <f t="shared" si="1"/>
        <v>0.20000000000004547</v>
      </c>
      <c r="D55" s="50">
        <v>513.5</v>
      </c>
      <c r="E55" s="48" t="s">
        <v>17</v>
      </c>
      <c r="F55" s="49"/>
      <c r="G55" s="48" t="s">
        <v>14</v>
      </c>
      <c r="H55" s="50"/>
      <c r="I55" s="50" t="s">
        <v>73</v>
      </c>
      <c r="J55" s="51"/>
      <c r="K55" s="5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" customHeight="1" x14ac:dyDescent="0.15">
      <c r="A56" s="68"/>
      <c r="B56" s="24">
        <f t="shared" si="3"/>
        <v>52</v>
      </c>
      <c r="C56" s="47">
        <f t="shared" si="1"/>
        <v>4.6000000000000227</v>
      </c>
      <c r="D56" s="50">
        <v>518.1</v>
      </c>
      <c r="E56" s="48" t="s">
        <v>15</v>
      </c>
      <c r="F56" s="49"/>
      <c r="G56" s="48" t="s">
        <v>14</v>
      </c>
      <c r="H56" s="50" t="s">
        <v>74</v>
      </c>
      <c r="I56" s="50" t="s">
        <v>75</v>
      </c>
      <c r="J56" s="51"/>
      <c r="K56" s="5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" customHeight="1" x14ac:dyDescent="0.15">
      <c r="A57" s="68"/>
      <c r="B57" s="24">
        <f t="shared" si="3"/>
        <v>53</v>
      </c>
      <c r="C57" s="47">
        <f t="shared" si="1"/>
        <v>22.100000000000023</v>
      </c>
      <c r="D57" s="50">
        <v>540.20000000000005</v>
      </c>
      <c r="E57" s="48" t="s">
        <v>20</v>
      </c>
      <c r="F57" s="49"/>
      <c r="G57" s="48" t="s">
        <v>12</v>
      </c>
      <c r="H57" s="50"/>
      <c r="I57" s="50"/>
      <c r="J57" s="51"/>
      <c r="K57" s="5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" customHeight="1" x14ac:dyDescent="0.15">
      <c r="A58" s="68"/>
      <c r="B58" s="24">
        <f t="shared" si="3"/>
        <v>54</v>
      </c>
      <c r="C58" s="47">
        <f t="shared" si="1"/>
        <v>1.8999999999999773</v>
      </c>
      <c r="D58" s="50">
        <v>542.1</v>
      </c>
      <c r="E58" s="48" t="s">
        <v>20</v>
      </c>
      <c r="F58" s="49"/>
      <c r="G58" s="48" t="s">
        <v>12</v>
      </c>
      <c r="H58" s="50"/>
      <c r="I58" s="50"/>
      <c r="J58" s="51"/>
      <c r="K58" s="5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" customHeight="1" x14ac:dyDescent="0.15">
      <c r="A59" s="68"/>
      <c r="B59" s="24">
        <f t="shared" si="3"/>
        <v>55</v>
      </c>
      <c r="C59" s="47">
        <f t="shared" si="1"/>
        <v>0.19999999999993179</v>
      </c>
      <c r="D59" s="50">
        <v>542.29999999999995</v>
      </c>
      <c r="E59" s="48" t="s">
        <v>13</v>
      </c>
      <c r="F59" s="49"/>
      <c r="G59" s="48" t="s">
        <v>12</v>
      </c>
      <c r="H59" s="50"/>
      <c r="I59" s="50" t="s">
        <v>94</v>
      </c>
      <c r="J59" s="51"/>
      <c r="K59" s="5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" customHeight="1" x14ac:dyDescent="0.15">
      <c r="A60" s="68"/>
      <c r="B60" s="24">
        <f>B57+1</f>
        <v>54</v>
      </c>
      <c r="C60" s="47">
        <f>D60-D57</f>
        <v>8.0999999999999091</v>
      </c>
      <c r="D60" s="110">
        <v>548.29999999999995</v>
      </c>
      <c r="E60" s="48" t="s">
        <v>13</v>
      </c>
      <c r="F60" s="49"/>
      <c r="G60" s="48" t="s">
        <v>12</v>
      </c>
      <c r="H60" s="50"/>
      <c r="I60" s="50"/>
      <c r="J60" s="51"/>
      <c r="K60" s="5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5" customHeight="1" x14ac:dyDescent="0.15">
      <c r="A61" s="68"/>
      <c r="B61" s="86">
        <f t="shared" ref="B61:B71" si="4">B58+1</f>
        <v>55</v>
      </c>
      <c r="C61" s="113">
        <f t="shared" si="1"/>
        <v>3.6000000000000227</v>
      </c>
      <c r="D61" s="114">
        <v>551.9</v>
      </c>
      <c r="E61" s="111" t="s">
        <v>15</v>
      </c>
      <c r="F61" s="112"/>
      <c r="G61" s="48" t="s">
        <v>14</v>
      </c>
      <c r="H61" s="126" t="s">
        <v>76</v>
      </c>
      <c r="I61" s="127"/>
      <c r="J61" s="108"/>
      <c r="K61" s="10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" customHeight="1" x14ac:dyDescent="0.15">
      <c r="A62" s="68"/>
      <c r="B62" s="24">
        <f t="shared" si="4"/>
        <v>56</v>
      </c>
      <c r="C62" s="47">
        <f t="shared" si="1"/>
        <v>1.6000000000000227</v>
      </c>
      <c r="D62" s="50">
        <v>553.5</v>
      </c>
      <c r="E62" s="48" t="s">
        <v>13</v>
      </c>
      <c r="F62" s="49"/>
      <c r="G62" s="48" t="s">
        <v>12</v>
      </c>
      <c r="H62" s="50"/>
      <c r="I62" s="50"/>
      <c r="J62" s="51"/>
      <c r="K62" s="5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" customHeight="1" x14ac:dyDescent="0.15">
      <c r="A63" s="68"/>
      <c r="B63" s="24">
        <f t="shared" si="4"/>
        <v>55</v>
      </c>
      <c r="C63" s="47">
        <f t="shared" si="1"/>
        <v>2.7000000000000455</v>
      </c>
      <c r="D63" s="50">
        <v>556.20000000000005</v>
      </c>
      <c r="E63" s="48" t="s">
        <v>13</v>
      </c>
      <c r="F63" s="49"/>
      <c r="G63" s="48" t="s">
        <v>14</v>
      </c>
      <c r="H63" s="50" t="s">
        <v>79</v>
      </c>
      <c r="I63" s="50"/>
      <c r="J63" s="51"/>
      <c r="K63" s="5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" customHeight="1" x14ac:dyDescent="0.15">
      <c r="A64" s="68"/>
      <c r="B64" s="24">
        <f t="shared" si="4"/>
        <v>56</v>
      </c>
      <c r="C64" s="47">
        <f t="shared" si="1"/>
        <v>19</v>
      </c>
      <c r="D64" s="50">
        <v>575.20000000000005</v>
      </c>
      <c r="E64" s="48" t="s">
        <v>13</v>
      </c>
      <c r="F64" s="49" t="s">
        <v>16</v>
      </c>
      <c r="G64" s="48" t="s">
        <v>12</v>
      </c>
      <c r="H64" s="50" t="s">
        <v>78</v>
      </c>
      <c r="I64" s="50"/>
      <c r="J64" s="51"/>
      <c r="K64" s="5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" customHeight="1" x14ac:dyDescent="0.15">
      <c r="A65" s="68"/>
      <c r="B65" s="24">
        <f t="shared" si="4"/>
        <v>57</v>
      </c>
      <c r="C65" s="47">
        <f t="shared" si="1"/>
        <v>1</v>
      </c>
      <c r="D65" s="50">
        <v>576.20000000000005</v>
      </c>
      <c r="E65" s="48" t="s">
        <v>17</v>
      </c>
      <c r="F65" s="49" t="s">
        <v>16</v>
      </c>
      <c r="G65" s="48" t="s">
        <v>14</v>
      </c>
      <c r="H65" s="50" t="s">
        <v>77</v>
      </c>
      <c r="I65" s="50" t="s">
        <v>80</v>
      </c>
      <c r="J65" s="51"/>
      <c r="K65" s="5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" customHeight="1" x14ac:dyDescent="0.15">
      <c r="A66" s="68"/>
      <c r="B66" s="24">
        <f t="shared" si="4"/>
        <v>56</v>
      </c>
      <c r="C66" s="47">
        <f t="shared" si="1"/>
        <v>10.799999999999955</v>
      </c>
      <c r="D66" s="47">
        <v>587</v>
      </c>
      <c r="E66" s="48" t="s">
        <v>15</v>
      </c>
      <c r="F66" s="49" t="s">
        <v>16</v>
      </c>
      <c r="G66" s="48" t="s">
        <v>12</v>
      </c>
      <c r="H66" s="50" t="s">
        <v>77</v>
      </c>
      <c r="I66" s="50" t="s">
        <v>81</v>
      </c>
      <c r="J66" s="51"/>
      <c r="K66" s="5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" customHeight="1" x14ac:dyDescent="0.15">
      <c r="A67" s="68"/>
      <c r="B67" s="24">
        <f t="shared" si="4"/>
        <v>57</v>
      </c>
      <c r="C67" s="47">
        <f t="shared" si="1"/>
        <v>0.20000000000004547</v>
      </c>
      <c r="D67" s="50">
        <v>587.20000000000005</v>
      </c>
      <c r="E67" s="48" t="s">
        <v>15</v>
      </c>
      <c r="F67" s="49" t="s">
        <v>16</v>
      </c>
      <c r="G67" s="48" t="s">
        <v>14</v>
      </c>
      <c r="H67" s="50" t="s">
        <v>82</v>
      </c>
      <c r="I67" s="50" t="s">
        <v>83</v>
      </c>
      <c r="J67" s="51"/>
      <c r="K67" s="5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" customHeight="1" x14ac:dyDescent="0.15">
      <c r="A68" s="68"/>
      <c r="B68" s="24">
        <f t="shared" si="4"/>
        <v>58</v>
      </c>
      <c r="C68" s="47">
        <f t="shared" si="1"/>
        <v>12.299999999999955</v>
      </c>
      <c r="D68" s="50">
        <v>599.5</v>
      </c>
      <c r="E68" s="48" t="s">
        <v>13</v>
      </c>
      <c r="F68" s="49" t="s">
        <v>16</v>
      </c>
      <c r="G68" s="48" t="s">
        <v>14</v>
      </c>
      <c r="H68" s="50" t="s">
        <v>84</v>
      </c>
      <c r="I68" s="50"/>
      <c r="J68" s="51"/>
      <c r="K68" s="5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" customHeight="1" x14ac:dyDescent="0.15">
      <c r="A69" s="68"/>
      <c r="B69" s="24">
        <f t="shared" si="4"/>
        <v>57</v>
      </c>
      <c r="C69" s="47">
        <f t="shared" si="1"/>
        <v>2.3999999999999773</v>
      </c>
      <c r="D69" s="47">
        <v>601.9</v>
      </c>
      <c r="E69" s="48" t="s">
        <v>20</v>
      </c>
      <c r="F69" s="49" t="s">
        <v>16</v>
      </c>
      <c r="G69" s="48" t="s">
        <v>12</v>
      </c>
      <c r="H69" s="50" t="s">
        <v>85</v>
      </c>
      <c r="I69" s="50"/>
      <c r="J69" s="51"/>
      <c r="K69" s="5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" customHeight="1" thickBot="1" x14ac:dyDescent="0.2">
      <c r="A70" s="68"/>
      <c r="B70" s="123">
        <f t="shared" si="4"/>
        <v>58</v>
      </c>
      <c r="C70" s="47">
        <f t="shared" si="1"/>
        <v>3.3999999999999773</v>
      </c>
      <c r="D70" s="118">
        <v>605.29999999999995</v>
      </c>
      <c r="E70" s="60" t="s">
        <v>20</v>
      </c>
      <c r="F70" s="61"/>
      <c r="G70" s="60" t="s">
        <v>12</v>
      </c>
      <c r="H70" s="62" t="s">
        <v>21</v>
      </c>
      <c r="I70" s="62" t="s">
        <v>22</v>
      </c>
      <c r="J70" s="63"/>
      <c r="K70" s="6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5" customHeight="1" thickBot="1" x14ac:dyDescent="0.2">
      <c r="A71" s="68"/>
      <c r="B71" s="53">
        <f t="shared" si="4"/>
        <v>59</v>
      </c>
      <c r="C71" s="119">
        <f t="shared" si="1"/>
        <v>0.30000000000006821</v>
      </c>
      <c r="D71" s="119">
        <v>605.6</v>
      </c>
      <c r="E71" s="54"/>
      <c r="F71" s="55"/>
      <c r="G71" s="54"/>
      <c r="H71" s="128" t="s">
        <v>23</v>
      </c>
      <c r="I71" s="129"/>
      <c r="J71" s="122" t="s">
        <v>91</v>
      </c>
      <c r="K71" s="57" t="s">
        <v>93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</sheetData>
  <mergeCells count="9">
    <mergeCell ref="H4:I4"/>
    <mergeCell ref="H18:I18"/>
    <mergeCell ref="H23:I23"/>
    <mergeCell ref="H25:I25"/>
    <mergeCell ref="H71:I71"/>
    <mergeCell ref="H39:I39"/>
    <mergeCell ref="H44:I44"/>
    <mergeCell ref="H54:I54"/>
    <mergeCell ref="H61:I61"/>
  </mergeCells>
  <phoneticPr fontId="11"/>
  <conditionalFormatting sqref="D4:D22 C4:C23">
    <cfRule type="cellIs" dxfId="4" priority="5" stopIfTrue="1" operator="lessThan">
      <formula>0</formula>
    </cfRule>
  </conditionalFormatting>
  <conditionalFormatting sqref="G1:G1048576">
    <cfRule type="containsText" dxfId="3" priority="1" operator="containsText" text="折り返し">
      <formula>NOT(ISERROR(SEARCH("折り返し",G1)))</formula>
    </cfRule>
    <cfRule type="containsText" dxfId="2" priority="2" operator="containsText" text="直進">
      <formula>NOT(ISERROR(SEARCH("直進",G1)))</formula>
    </cfRule>
    <cfRule type="containsText" dxfId="1" priority="3" operator="containsText" text="右折">
      <formula>NOT(ISERROR(SEARCH("右折",G1)))</formula>
    </cfRule>
    <cfRule type="containsText" dxfId="0" priority="4" operator="containsText" text="左折">
      <formula>NOT(ISERROR(SEARCH("左折",G1)))</formula>
    </cfRule>
  </conditionalFormatting>
  <dataValidations count="3">
    <dataValidation type="list" allowBlank="1" showErrorMessage="1" sqref="G4:G71" xr:uid="{00000000-0002-0000-0000-000000000000}">
      <formula1>"右折,左折,直進,折り返し"</formula1>
    </dataValidation>
    <dataValidation type="list" allowBlank="1" showErrorMessage="1" sqref="E5:E71" xr:uid="{00000000-0002-0000-0000-000001000000}">
      <formula1>"╋,┣,┫,┳,｜,Y,三叉路"</formula1>
    </dataValidation>
    <dataValidation type="list" allowBlank="1" showErrorMessage="1" sqref="F5:F71" xr:uid="{00000000-0002-0000-0000-000002000000}">
      <formula1>"○"</formula1>
    </dataValidation>
  </dataValidations>
  <pageMargins left="0.39694112310035301" right="0.39694112310035301" top="0.75" bottom="0.75" header="0" footer="0"/>
  <pageSetup paperSize="9" scale="62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聖子 城山</cp:lastModifiedBy>
  <dcterms:created xsi:type="dcterms:W3CDTF">2026-07-08T19:22:09Z</dcterms:created>
  <dcterms:modified xsi:type="dcterms:W3CDTF">2026-07-12T17:16:29Z</dcterms:modified>
</cp:coreProperties>
</file>